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kjema/Skjemaer - ikke publisert/"/>
    </mc:Choice>
  </mc:AlternateContent>
  <xr:revisionPtr revIDLastSave="36" documentId="8_{CA51D3AC-DC5C-4D06-9B66-AFE478928784}" xr6:coauthVersionLast="47" xr6:coauthVersionMax="47" xr10:uidLastSave="{4BC66D78-D093-4227-9F52-735259D135AC}"/>
  <bookViews>
    <workbookView xWindow="-120" yWindow="-120" windowWidth="29040" windowHeight="15720" xr2:uid="{00000000-000D-0000-FFFF-FFFF00000000}"/>
  </bookViews>
  <sheets>
    <sheet name="Ark1" sheetId="1" r:id="rId1"/>
    <sheet name="Ark2" sheetId="2" r:id="rId2"/>
  </sheets>
  <externalReferences>
    <externalReference r:id="rId3"/>
  </externalReferences>
  <definedNames>
    <definedName name="bispedømme">[1]Ark2!$A$5:$A$18</definedName>
    <definedName name="Helgetillegg">'Ark1'!#REF!</definedName>
    <definedName name="Høytidstillegg">'Ark1'!$F$13</definedName>
    <definedName name="Kveldstillegg">'Ark1'!#REF!</definedName>
    <definedName name="Natt">'Ark1'!#REF!</definedName>
    <definedName name="Timelønn">'Ark1'!$F$11</definedName>
    <definedName name="Tinelønn">'Ark1'!$F$11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E17" i="1"/>
  <c r="E16" i="1"/>
  <c r="F13" i="1"/>
  <c r="F16" i="1" s="1"/>
  <c r="E18" i="1"/>
  <c r="E15" i="1"/>
  <c r="F17" i="1" l="1"/>
  <c r="G17" i="1" s="1"/>
  <c r="G16" i="1"/>
  <c r="F18" i="1"/>
  <c r="G18" i="1" s="1"/>
  <c r="F15" i="1"/>
  <c r="G15" i="1" s="1"/>
  <c r="E19" i="1"/>
  <c r="E20" i="1"/>
  <c r="E21" i="1"/>
  <c r="E23" i="1" s="1"/>
  <c r="F19" i="1" l="1"/>
  <c r="G19" i="1" s="1"/>
  <c r="F21" i="1"/>
  <c r="F20" i="1"/>
  <c r="G20" i="1" s="1"/>
  <c r="G13" i="1" l="1"/>
  <c r="G23" i="1" s="1"/>
  <c r="G25" i="1" s="1"/>
  <c r="E25" i="1" l="1"/>
</calcChain>
</file>

<file path=xl/sharedStrings.xml><?xml version="1.0" encoding="utf-8"?>
<sst xmlns="http://schemas.openxmlformats.org/spreadsheetml/2006/main" count="48" uniqueCount="41">
  <si>
    <t>DEN NORSKE KIRKE
DEN NORSKE KYRKJA
NORGGA GIRKU</t>
  </si>
  <si>
    <t>Dato</t>
  </si>
  <si>
    <r>
      <t xml:space="preserve">Fornavn </t>
    </r>
    <r>
      <rPr>
        <sz val="12"/>
        <color rgb="FFFF0000"/>
        <rFont val="Calibri"/>
        <family val="2"/>
        <scheme val="minor"/>
      </rPr>
      <t>*</t>
    </r>
  </si>
  <si>
    <r>
      <t xml:space="preserve">Etternavn </t>
    </r>
    <r>
      <rPr>
        <sz val="12"/>
        <color rgb="FFFF0000"/>
        <rFont val="Calibri"/>
        <family val="2"/>
        <scheme val="minor"/>
      </rPr>
      <t>*</t>
    </r>
  </si>
  <si>
    <r>
      <t xml:space="preserve">Ansattnummer </t>
    </r>
    <r>
      <rPr>
        <sz val="12"/>
        <color rgb="FFFF0000"/>
        <rFont val="Calibri"/>
        <family val="2"/>
        <scheme val="minor"/>
      </rPr>
      <t>*</t>
    </r>
  </si>
  <si>
    <t>Bispedømme *</t>
  </si>
  <si>
    <t>Velg bispedømme</t>
  </si>
  <si>
    <r>
      <t xml:space="preserve">Org.enhet / avdeling (Prosti) </t>
    </r>
    <r>
      <rPr>
        <sz val="12"/>
        <color rgb="FFFF0000"/>
        <rFont val="Calibri"/>
        <family val="2"/>
        <scheme val="minor"/>
      </rPr>
      <t>*</t>
    </r>
  </si>
  <si>
    <t>Eventuelt prosjekt</t>
  </si>
  <si>
    <t>Pensjonisttimelønn pr 01.07.-31.12. 2023</t>
  </si>
  <si>
    <t>(lønnart pensjonistlønn 2011 ) HØYTIDSTILLEGG 133% per time</t>
  </si>
  <si>
    <t>DATO</t>
  </si>
  <si>
    <t>Fra kl</t>
  </si>
  <si>
    <t>Til kl</t>
  </si>
  <si>
    <t>Antall</t>
  </si>
  <si>
    <t>Sats</t>
  </si>
  <si>
    <t>Sum</t>
  </si>
  <si>
    <t>Deler av dag:</t>
  </si>
  <si>
    <t>Til utbetaling</t>
  </si>
  <si>
    <t>Timer for registrering av lønnteamet</t>
  </si>
  <si>
    <t xml:space="preserve">Dager som utløser høytidstillegg: 1.nyttårsdag, skjærtorsdag, langfredag, 1. og 2. påskedag, Kristi himmelfartsdag, 1. og 2. pinsedag og 1. og 2. juledag samt 1. og 17. mai, samt for for arbeid mellom 12:00-24:00 på onsdag før skjærtorsdag, påske-, pinse- jul- og nyttårsaften </t>
  </si>
  <si>
    <t>NB:</t>
  </si>
  <si>
    <t>* Kun hvite bokser fylles ut.</t>
  </si>
  <si>
    <t>* Klokkeslett MÅ føres med format 08:00</t>
  </si>
  <si>
    <t xml:space="preserve">Fylt ut av </t>
  </si>
  <si>
    <t>Godkjent av</t>
  </si>
  <si>
    <t xml:space="preserve">            </t>
  </si>
  <si>
    <t>Kirkerådet</t>
  </si>
  <si>
    <t>Oslo bispedømme</t>
  </si>
  <si>
    <t>Borg bispedømme</t>
  </si>
  <si>
    <t>Hamar bispedømme</t>
  </si>
  <si>
    <t>Tunsberg bispedømme</t>
  </si>
  <si>
    <t>Agder og Telemark bispedømme</t>
  </si>
  <si>
    <t>Stavanger bispedømme</t>
  </si>
  <si>
    <t>Bjørgvin bispedømme</t>
  </si>
  <si>
    <t>Møre bispedømme</t>
  </si>
  <si>
    <t>Nidaros bispedømme</t>
  </si>
  <si>
    <t>Sør Hålogaland bispedømme</t>
  </si>
  <si>
    <t>Nord Hålogaland bispedømme</t>
  </si>
  <si>
    <t>Svalbard</t>
  </si>
  <si>
    <t xml:space="preserve">06.3 Skjema utbetaling av høytidstillegg til pensjonister i prestetjeneste  (01.07-31.12 2023)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</si>
</sst>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kr&quot;\ #,##0;[Red]\-&quot;kr&quot;\ #,##0"/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  <numFmt numFmtId="165" formatCode="&quot;kr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Algerian"/>
      <family val="5"/>
    </font>
    <font>
      <sz val="11"/>
      <color rgb="FF1F497D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333333"/>
      <name val="Helvetica"/>
      <charset val="1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15" fillId="0" borderId="0" xfId="0" applyFont="1" applyProtection="1">
      <protection locked="0"/>
    </xf>
    <xf numFmtId="0" fontId="5" fillId="2" borderId="2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9" fontId="0" fillId="0" borderId="18" xfId="0" applyNumberFormat="1" applyBorder="1" applyProtection="1">
      <protection locked="0"/>
    </xf>
    <xf numFmtId="20" fontId="0" fillId="0" borderId="0" xfId="0" applyNumberFormat="1" applyProtection="1">
      <protection locked="0"/>
    </xf>
    <xf numFmtId="0" fontId="12" fillId="3" borderId="0" xfId="0" applyFont="1" applyFill="1" applyProtection="1"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4" fontId="0" fillId="0" borderId="15" xfId="0" applyNumberFormat="1" applyBorder="1" applyProtection="1">
      <protection locked="0"/>
    </xf>
    <xf numFmtId="0" fontId="12" fillId="3" borderId="14" xfId="0" applyFont="1" applyFill="1" applyBorder="1" applyProtection="1">
      <protection locked="0"/>
    </xf>
    <xf numFmtId="20" fontId="5" fillId="0" borderId="9" xfId="0" applyNumberFormat="1" applyFont="1" applyBorder="1" applyAlignment="1" applyProtection="1">
      <alignment horizontal="center"/>
      <protection locked="0"/>
    </xf>
    <xf numFmtId="20" fontId="5" fillId="0" borderId="10" xfId="0" applyNumberFormat="1" applyFont="1" applyBorder="1" applyAlignment="1" applyProtection="1">
      <alignment horizontal="center"/>
      <protection locked="0"/>
    </xf>
    <xf numFmtId="20" fontId="5" fillId="3" borderId="9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12" fillId="3" borderId="15" xfId="0" applyFont="1" applyFill="1" applyBorder="1" applyProtection="1">
      <protection locked="0"/>
    </xf>
    <xf numFmtId="20" fontId="5" fillId="0" borderId="8" xfId="0" applyNumberFormat="1" applyFont="1" applyBorder="1" applyAlignment="1" applyProtection="1">
      <alignment horizontal="center"/>
      <protection locked="0"/>
    </xf>
    <xf numFmtId="20" fontId="5" fillId="0" borderId="11" xfId="0" applyNumberFormat="1" applyFont="1" applyBorder="1" applyAlignment="1" applyProtection="1">
      <alignment horizontal="center"/>
      <protection locked="0"/>
    </xf>
    <xf numFmtId="20" fontId="5" fillId="3" borderId="8" xfId="0" applyNumberFormat="1" applyFont="1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12" fillId="3" borderId="16" xfId="0" applyFont="1" applyFill="1" applyBorder="1" applyProtection="1">
      <protection locked="0"/>
    </xf>
    <xf numFmtId="20" fontId="5" fillId="0" borderId="12" xfId="0" applyNumberFormat="1" applyFont="1" applyBorder="1" applyAlignment="1" applyProtection="1">
      <alignment horizontal="center"/>
      <protection locked="0"/>
    </xf>
    <xf numFmtId="20" fontId="5" fillId="0" borderId="13" xfId="0" applyNumberFormat="1" applyFont="1" applyBorder="1" applyAlignment="1" applyProtection="1">
      <alignment horizontal="center"/>
      <protection locked="0"/>
    </xf>
    <xf numFmtId="20" fontId="5" fillId="3" borderId="12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1" fillId="4" borderId="0" xfId="0" applyFont="1" applyFill="1" applyProtection="1">
      <protection locked="0"/>
    </xf>
    <xf numFmtId="0" fontId="8" fillId="4" borderId="0" xfId="0" applyFont="1" applyFill="1" applyAlignment="1" applyProtection="1">
      <alignment horizontal="center"/>
      <protection locked="0"/>
    </xf>
    <xf numFmtId="20" fontId="8" fillId="4" borderId="0" xfId="0" applyNumberFormat="1" applyFont="1" applyFill="1" applyAlignment="1" applyProtection="1">
      <alignment horizontal="center"/>
      <protection locked="0"/>
    </xf>
    <xf numFmtId="164" fontId="11" fillId="4" borderId="0" xfId="0" applyNumberFormat="1" applyFont="1" applyFill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2" fontId="11" fillId="0" borderId="0" xfId="0" applyNumberFormat="1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1" fillId="3" borderId="24" xfId="0" applyFont="1" applyFill="1" applyBorder="1" applyProtection="1">
      <protection locked="0"/>
    </xf>
    <xf numFmtId="6" fontId="11" fillId="3" borderId="25" xfId="0" applyNumberFormat="1" applyFont="1" applyFill="1" applyBorder="1" applyProtection="1">
      <protection locked="0"/>
    </xf>
    <xf numFmtId="0" fontId="0" fillId="3" borderId="25" xfId="0" applyFill="1" applyBorder="1" applyProtection="1">
      <protection locked="0"/>
    </xf>
    <xf numFmtId="20" fontId="8" fillId="3" borderId="25" xfId="0" applyNumberFormat="1" applyFont="1" applyFill="1" applyBorder="1" applyAlignment="1" applyProtection="1">
      <alignment horizontal="center"/>
      <protection locked="0"/>
    </xf>
    <xf numFmtId="164" fontId="0" fillId="3" borderId="25" xfId="0" applyNumberFormat="1" applyFill="1" applyBorder="1" applyProtection="1">
      <protection locked="0"/>
    </xf>
    <xf numFmtId="164" fontId="2" fillId="3" borderId="26" xfId="0" applyNumberFormat="1" applyFont="1" applyFill="1" applyBorder="1" applyProtection="1">
      <protection locked="0"/>
    </xf>
    <xf numFmtId="0" fontId="2" fillId="3" borderId="27" xfId="0" applyFont="1" applyFill="1" applyBorder="1" applyProtection="1">
      <protection locked="0"/>
    </xf>
    <xf numFmtId="0" fontId="12" fillId="3" borderId="28" xfId="0" applyFont="1" applyFill="1" applyBorder="1" applyProtection="1">
      <protection locked="0"/>
    </xf>
    <xf numFmtId="20" fontId="5" fillId="0" borderId="28" xfId="0" applyNumberFormat="1" applyFont="1" applyBorder="1" applyAlignment="1" applyProtection="1">
      <alignment horizontal="center"/>
      <protection locked="0"/>
    </xf>
    <xf numFmtId="20" fontId="5" fillId="3" borderId="28" xfId="0" applyNumberFormat="1" applyFont="1" applyFill="1" applyBorder="1" applyAlignment="1" applyProtection="1">
      <alignment horizontal="center"/>
      <protection locked="0"/>
    </xf>
    <xf numFmtId="14" fontId="0" fillId="0" borderId="29" xfId="0" applyNumberFormat="1" applyBorder="1" applyProtection="1">
      <protection locked="0"/>
    </xf>
    <xf numFmtId="0" fontId="12" fillId="3" borderId="30" xfId="0" applyFont="1" applyFill="1" applyBorder="1" applyProtection="1">
      <protection locked="0"/>
    </xf>
    <xf numFmtId="20" fontId="5" fillId="0" borderId="31" xfId="0" applyNumberFormat="1" applyFont="1" applyBorder="1" applyAlignment="1" applyProtection="1">
      <alignment horizontal="center"/>
      <protection locked="0"/>
    </xf>
    <xf numFmtId="20" fontId="5" fillId="0" borderId="32" xfId="0" applyNumberFormat="1" applyFont="1" applyBorder="1" applyAlignment="1" applyProtection="1">
      <alignment horizontal="center"/>
      <protection locked="0"/>
    </xf>
    <xf numFmtId="20" fontId="5" fillId="3" borderId="31" xfId="0" applyNumberFormat="1" applyFont="1" applyFill="1" applyBorder="1" applyAlignment="1" applyProtection="1">
      <alignment horizontal="center"/>
      <protection locked="0"/>
    </xf>
    <xf numFmtId="0" fontId="12" fillId="3" borderId="27" xfId="0" applyFont="1" applyFill="1" applyBorder="1" applyProtection="1">
      <protection locked="0"/>
    </xf>
    <xf numFmtId="20" fontId="5" fillId="0" borderId="33" xfId="0" applyNumberFormat="1" applyFont="1" applyBorder="1" applyAlignment="1" applyProtection="1">
      <alignment horizontal="center"/>
      <protection locked="0"/>
    </xf>
    <xf numFmtId="20" fontId="5" fillId="0" borderId="34" xfId="0" applyNumberFormat="1" applyFont="1" applyBorder="1" applyAlignment="1" applyProtection="1">
      <alignment horizontal="center"/>
      <protection locked="0"/>
    </xf>
    <xf numFmtId="20" fontId="5" fillId="3" borderId="33" xfId="0" applyNumberFormat="1" applyFont="1" applyFill="1" applyBorder="1" applyAlignment="1" applyProtection="1">
      <alignment horizontal="center"/>
      <protection locked="0"/>
    </xf>
    <xf numFmtId="44" fontId="12" fillId="3" borderId="35" xfId="1" applyFont="1" applyFill="1" applyBorder="1" applyProtection="1">
      <protection locked="0"/>
    </xf>
    <xf numFmtId="44" fontId="12" fillId="3" borderId="36" xfId="1" applyFont="1" applyFill="1" applyBorder="1" applyProtection="1">
      <protection locked="0"/>
    </xf>
    <xf numFmtId="44" fontId="12" fillId="3" borderId="37" xfId="1" applyFont="1" applyFill="1" applyBorder="1" applyProtection="1">
      <protection locked="0"/>
    </xf>
    <xf numFmtId="44" fontId="12" fillId="3" borderId="38" xfId="1" applyFont="1" applyFill="1" applyBorder="1" applyProtection="1">
      <protection locked="0"/>
    </xf>
    <xf numFmtId="44" fontId="12" fillId="3" borderId="39" xfId="1" applyFont="1" applyFill="1" applyBorder="1" applyProtection="1">
      <protection locked="0"/>
    </xf>
    <xf numFmtId="44" fontId="12" fillId="3" borderId="40" xfId="1" applyFont="1" applyFill="1" applyBorder="1" applyProtection="1">
      <protection locked="0"/>
    </xf>
    <xf numFmtId="44" fontId="12" fillId="3" borderId="41" xfId="1" applyFont="1" applyFill="1" applyBorder="1" applyProtection="1">
      <protection locked="0"/>
    </xf>
    <xf numFmtId="44" fontId="12" fillId="3" borderId="42" xfId="1" applyFont="1" applyFill="1" applyBorder="1" applyProtection="1">
      <protection locked="0"/>
    </xf>
    <xf numFmtId="44" fontId="12" fillId="3" borderId="43" xfId="1" applyFont="1" applyFill="1" applyBorder="1" applyProtection="1">
      <protection locked="0"/>
    </xf>
    <xf numFmtId="44" fontId="12" fillId="3" borderId="44" xfId="1" applyFont="1" applyFill="1" applyBorder="1" applyProtection="1">
      <protection locked="0"/>
    </xf>
    <xf numFmtId="44" fontId="12" fillId="3" borderId="3" xfId="1" applyFont="1" applyFill="1" applyBorder="1" applyProtection="1">
      <protection locked="0"/>
    </xf>
    <xf numFmtId="44" fontId="12" fillId="3" borderId="45" xfId="1" applyFont="1" applyFill="1" applyBorder="1" applyProtection="1">
      <protection locked="0"/>
    </xf>
    <xf numFmtId="0" fontId="11" fillId="3" borderId="19" xfId="0" applyFont="1" applyFill="1" applyBorder="1"/>
    <xf numFmtId="0" fontId="11" fillId="3" borderId="20" xfId="0" applyFont="1" applyFill="1" applyBorder="1"/>
    <xf numFmtId="0" fontId="8" fillId="3" borderId="21" xfId="0" applyFont="1" applyFill="1" applyBorder="1" applyAlignment="1">
      <alignment horizontal="center"/>
    </xf>
    <xf numFmtId="20" fontId="8" fillId="3" borderId="21" xfId="0" applyNumberFormat="1" applyFont="1" applyFill="1" applyBorder="1" applyAlignment="1">
      <alignment horizontal="center"/>
    </xf>
    <xf numFmtId="164" fontId="11" fillId="3" borderId="22" xfId="0" applyNumberFormat="1" applyFont="1" applyFill="1" applyBorder="1"/>
    <xf numFmtId="0" fontId="11" fillId="5" borderId="0" xfId="0" applyFont="1" applyFill="1"/>
    <xf numFmtId="0" fontId="8" fillId="5" borderId="0" xfId="0" applyFont="1" applyFill="1" applyAlignment="1">
      <alignment horizontal="center"/>
    </xf>
    <xf numFmtId="2" fontId="8" fillId="5" borderId="0" xfId="0" applyNumberFormat="1" applyFont="1" applyFill="1" applyAlignment="1">
      <alignment horizontal="center"/>
    </xf>
    <xf numFmtId="164" fontId="11" fillId="5" borderId="0" xfId="0" applyNumberFormat="1" applyFont="1" applyFill="1"/>
    <xf numFmtId="0" fontId="14" fillId="0" borderId="23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5" fillId="2" borderId="2" xfId="0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0" fontId="5" fillId="2" borderId="18" xfId="0" applyFont="1" applyFill="1" applyBorder="1" applyProtection="1">
      <protection locked="0"/>
    </xf>
    <xf numFmtId="0" fontId="5" fillId="0" borderId="18" xfId="0" applyFont="1" applyBorder="1" applyProtection="1"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2" borderId="2" xfId="0" applyFont="1" applyFill="1" applyBorder="1" applyProtection="1"/>
    <xf numFmtId="165" fontId="5" fillId="2" borderId="2" xfId="0" applyNumberFormat="1" applyFont="1" applyFill="1" applyBorder="1" applyProtection="1"/>
    <xf numFmtId="0" fontId="5" fillId="0" borderId="4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461656</xdr:colOff>
      <xdr:row>0</xdr:row>
      <xdr:rowOff>83613</xdr:rowOff>
    </xdr:from>
    <xdr:to>
      <xdr:col>0</xdr:col>
      <xdr:colOff>1088650</xdr:colOff>
      <xdr:row>3</xdr:row>
      <xdr:rowOff>173093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56" y="83613"/>
          <a:ext cx="636519" cy="626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onomienheten/L&#248;nnsteam/Skjema/Utkast%20april%202020/02%20Skjema%20fratreden%20oppdatert%2022.04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1"/>
      <sheetName val="Ark2"/>
    </sheetNames>
    <sheetDataSet>
      <sheetData sheetId="0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workbookViewId="0">
      <selection activeCell="I16" sqref="I16"/>
    </sheetView>
  </sheetViews>
  <sheetFormatPr baseColWidth="10" defaultColWidth="11.42578125" defaultRowHeight="15" x14ac:dyDescent="0.25"/>
  <cols>
    <col min="1" max="1" width="36.42578125" style="7" customWidth="1"/>
    <col min="2" max="3" width="14.140625" style="7" bestFit="1" customWidth="1"/>
    <col min="4" max="4" width="13.28515625" style="7" bestFit="1" customWidth="1"/>
    <col min="5" max="5" width="15.42578125" style="7" customWidth="1"/>
    <col min="6" max="6" width="17.5703125" style="13" customWidth="1"/>
    <col min="7" max="7" width="28.7109375" style="7" customWidth="1"/>
    <col min="8" max="16384" width="11.42578125" style="7"/>
  </cols>
  <sheetData>
    <row r="1" spans="1:9" s="1" customFormat="1" ht="18" customHeight="1" x14ac:dyDescent="0.25">
      <c r="A1" s="95" t="s">
        <v>0</v>
      </c>
      <c r="B1" s="96"/>
      <c r="C1" s="96"/>
      <c r="D1" s="96"/>
      <c r="E1" s="97" t="s">
        <v>40</v>
      </c>
      <c r="F1" s="97"/>
      <c r="G1" s="97"/>
    </row>
    <row r="2" spans="1:9" s="1" customFormat="1" ht="18" customHeight="1" x14ac:dyDescent="0.25">
      <c r="A2" s="96"/>
      <c r="B2" s="96"/>
      <c r="C2" s="96"/>
      <c r="D2" s="96"/>
      <c r="E2" s="97"/>
      <c r="F2" s="97"/>
      <c r="G2" s="97"/>
    </row>
    <row r="3" spans="1:9" s="1" customFormat="1" ht="18" customHeight="1" x14ac:dyDescent="0.25">
      <c r="A3" s="96"/>
      <c r="B3" s="96"/>
      <c r="C3" s="96"/>
      <c r="D3" s="96"/>
      <c r="E3" s="98"/>
      <c r="F3" s="98"/>
      <c r="G3" s="98"/>
    </row>
    <row r="4" spans="1:9" s="1" customFormat="1" ht="25.5" customHeight="1" x14ac:dyDescent="0.25">
      <c r="A4" s="96"/>
      <c r="B4" s="96"/>
      <c r="C4" s="96"/>
      <c r="D4" s="96"/>
      <c r="E4" s="5" t="s">
        <v>1</v>
      </c>
      <c r="F4" s="99"/>
      <c r="G4" s="99"/>
    </row>
    <row r="5" spans="1:9" s="1" customFormat="1" ht="18.95" customHeight="1" x14ac:dyDescent="0.45">
      <c r="A5" s="100" t="s">
        <v>2</v>
      </c>
      <c r="B5" s="101"/>
      <c r="C5" s="84"/>
      <c r="D5" s="84"/>
      <c r="E5" s="84"/>
      <c r="F5" s="85"/>
      <c r="G5" s="85"/>
      <c r="I5" s="2"/>
    </row>
    <row r="6" spans="1:9" s="1" customFormat="1" ht="18.95" customHeight="1" x14ac:dyDescent="0.3">
      <c r="A6" s="82" t="s">
        <v>3</v>
      </c>
      <c r="B6" s="94"/>
      <c r="C6" s="84"/>
      <c r="D6" s="84"/>
      <c r="E6" s="84"/>
      <c r="F6" s="85"/>
      <c r="G6" s="85"/>
    </row>
    <row r="7" spans="1:9" s="1" customFormat="1" ht="18.95" customHeight="1" x14ac:dyDescent="0.3">
      <c r="A7" s="82" t="s">
        <v>4</v>
      </c>
      <c r="B7" s="83"/>
      <c r="C7" s="84"/>
      <c r="D7" s="84"/>
      <c r="E7" s="84"/>
      <c r="F7" s="85"/>
      <c r="G7" s="85"/>
      <c r="H7" s="6"/>
    </row>
    <row r="8" spans="1:9" s="1" customFormat="1" ht="18" customHeight="1" x14ac:dyDescent="0.3">
      <c r="A8" s="82" t="s">
        <v>5</v>
      </c>
      <c r="B8" s="83"/>
      <c r="C8" s="84" t="s">
        <v>6</v>
      </c>
      <c r="D8" s="84"/>
      <c r="E8" s="84"/>
      <c r="F8" s="85"/>
      <c r="G8" s="85"/>
    </row>
    <row r="9" spans="1:9" s="1" customFormat="1" ht="18.95" customHeight="1" x14ac:dyDescent="0.25">
      <c r="A9" s="82" t="s">
        <v>7</v>
      </c>
      <c r="B9" s="83"/>
      <c r="C9" s="86"/>
      <c r="D9" s="87"/>
      <c r="E9" s="88"/>
      <c r="F9" s="5" t="s">
        <v>8</v>
      </c>
      <c r="G9" s="3"/>
    </row>
    <row r="10" spans="1:9" s="1" customFormat="1" ht="18.95" customHeight="1" x14ac:dyDescent="0.25">
      <c r="A10" s="82"/>
      <c r="B10" s="83"/>
      <c r="C10" s="86"/>
      <c r="D10" s="87"/>
      <c r="E10" s="89"/>
      <c r="F10" s="82"/>
      <c r="G10" s="83"/>
    </row>
    <row r="11" spans="1:9" ht="15.75" x14ac:dyDescent="0.25">
      <c r="A11" s="102" t="s">
        <v>9</v>
      </c>
      <c r="B11" s="103"/>
      <c r="C11" s="104"/>
      <c r="D11" s="104"/>
      <c r="E11" s="105"/>
      <c r="F11" s="103">
        <v>233</v>
      </c>
      <c r="G11" s="102"/>
    </row>
    <row r="12" spans="1:9" ht="15.75" x14ac:dyDescent="0.25">
      <c r="B12" s="8"/>
      <c r="E12" s="9"/>
      <c r="F12" s="91"/>
      <c r="G12" s="92"/>
    </row>
    <row r="13" spans="1:9" ht="18.75" x14ac:dyDescent="0.3">
      <c r="A13" s="40" t="s">
        <v>10</v>
      </c>
      <c r="B13" s="41"/>
      <c r="C13" s="42"/>
      <c r="D13" s="42"/>
      <c r="E13" s="43"/>
      <c r="F13" s="44">
        <f>Timelønn*133%</f>
        <v>309.89000000000004</v>
      </c>
      <c r="G13" s="45">
        <f>SUM(G15:G21)</f>
        <v>0</v>
      </c>
    </row>
    <row r="14" spans="1:9" s="13" customFormat="1" ht="15.75" x14ac:dyDescent="0.25">
      <c r="A14" s="46" t="s">
        <v>11</v>
      </c>
      <c r="B14" s="10"/>
      <c r="C14" s="11" t="s">
        <v>12</v>
      </c>
      <c r="D14" s="11" t="s">
        <v>13</v>
      </c>
      <c r="E14" s="11" t="s">
        <v>14</v>
      </c>
      <c r="F14" s="11" t="s">
        <v>15</v>
      </c>
      <c r="G14" s="12" t="s">
        <v>16</v>
      </c>
    </row>
    <row r="15" spans="1:9" ht="15.75" x14ac:dyDescent="0.25">
      <c r="A15" s="14"/>
      <c r="B15" s="15" t="s">
        <v>17</v>
      </c>
      <c r="C15" s="16"/>
      <c r="D15" s="17"/>
      <c r="E15" s="18">
        <f t="shared" ref="E15:E21" si="0">+D15-C15</f>
        <v>0</v>
      </c>
      <c r="F15" s="65">
        <f t="shared" ref="F15:F21" si="1">Høytidstillegg</f>
        <v>309.89000000000004</v>
      </c>
      <c r="G15" s="59">
        <f>+E15*F15*24</f>
        <v>0</v>
      </c>
    </row>
    <row r="16" spans="1:9" ht="15.75" x14ac:dyDescent="0.25">
      <c r="A16" s="14"/>
      <c r="B16" s="51" t="s">
        <v>17</v>
      </c>
      <c r="C16" s="52"/>
      <c r="D16" s="53"/>
      <c r="E16" s="54">
        <f t="shared" ref="E16:E17" si="2">+D16-C16</f>
        <v>0</v>
      </c>
      <c r="F16" s="66">
        <f t="shared" si="1"/>
        <v>309.89000000000004</v>
      </c>
      <c r="G16" s="60">
        <f t="shared" ref="G16" si="3">+E16*F16*24</f>
        <v>0</v>
      </c>
    </row>
    <row r="17" spans="1:7" ht="15.75" x14ac:dyDescent="0.25">
      <c r="A17" s="50"/>
      <c r="B17" s="47" t="s">
        <v>17</v>
      </c>
      <c r="C17" s="48"/>
      <c r="D17" s="48"/>
      <c r="E17" s="49">
        <f t="shared" si="2"/>
        <v>0</v>
      </c>
      <c r="F17" s="67">
        <f t="shared" si="1"/>
        <v>309.89000000000004</v>
      </c>
      <c r="G17" s="61">
        <f>+E17*F17*24</f>
        <v>0</v>
      </c>
    </row>
    <row r="18" spans="1:7" ht="15.75" x14ac:dyDescent="0.25">
      <c r="A18" s="50"/>
      <c r="B18" s="47" t="s">
        <v>17</v>
      </c>
      <c r="C18" s="48"/>
      <c r="D18" s="48"/>
      <c r="E18" s="49">
        <f t="shared" si="0"/>
        <v>0</v>
      </c>
      <c r="F18" s="67">
        <f t="shared" si="1"/>
        <v>309.89000000000004</v>
      </c>
      <c r="G18" s="61">
        <f t="shared" ref="G18:G19" si="4">+E18*F18*24</f>
        <v>0</v>
      </c>
    </row>
    <row r="19" spans="1:7" ht="15.75" x14ac:dyDescent="0.25">
      <c r="A19" s="19"/>
      <c r="B19" s="55" t="s">
        <v>17</v>
      </c>
      <c r="C19" s="56"/>
      <c r="D19" s="57"/>
      <c r="E19" s="58">
        <f t="shared" si="0"/>
        <v>0</v>
      </c>
      <c r="F19" s="68">
        <f t="shared" si="1"/>
        <v>309.89000000000004</v>
      </c>
      <c r="G19" s="62">
        <f t="shared" si="4"/>
        <v>0</v>
      </c>
    </row>
    <row r="20" spans="1:7" ht="15.75" x14ac:dyDescent="0.25">
      <c r="A20" s="19"/>
      <c r="B20" s="20" t="s">
        <v>17</v>
      </c>
      <c r="C20" s="21"/>
      <c r="D20" s="22"/>
      <c r="E20" s="23">
        <f t="shared" si="0"/>
        <v>0</v>
      </c>
      <c r="F20" s="69">
        <f t="shared" si="1"/>
        <v>309.89000000000004</v>
      </c>
      <c r="G20" s="63">
        <f>+E20*F20*24</f>
        <v>0</v>
      </c>
    </row>
    <row r="21" spans="1:7" ht="16.5" thickBot="1" x14ac:dyDescent="0.3">
      <c r="A21" s="24"/>
      <c r="B21" s="25" t="s">
        <v>17</v>
      </c>
      <c r="C21" s="26"/>
      <c r="D21" s="27"/>
      <c r="E21" s="28">
        <f t="shared" si="0"/>
        <v>0</v>
      </c>
      <c r="F21" s="70">
        <f t="shared" si="1"/>
        <v>309.89000000000004</v>
      </c>
      <c r="G21" s="64">
        <f>+E21*F21*24</f>
        <v>0</v>
      </c>
    </row>
    <row r="22" spans="1:7" x14ac:dyDescent="0.25">
      <c r="A22" s="29"/>
      <c r="C22" s="30"/>
      <c r="D22" s="30"/>
      <c r="E22" s="30"/>
      <c r="F22" s="30"/>
      <c r="G22" s="13"/>
    </row>
    <row r="23" spans="1:7" customFormat="1" ht="19.5" thickBot="1" x14ac:dyDescent="0.35">
      <c r="A23" s="71" t="s">
        <v>18</v>
      </c>
      <c r="B23" s="72"/>
      <c r="C23" s="73"/>
      <c r="D23" s="73"/>
      <c r="E23" s="74">
        <f>E15+E16+E17+E18+E19+E20+E21</f>
        <v>0</v>
      </c>
      <c r="F23" s="73"/>
      <c r="G23" s="75">
        <f>G13</f>
        <v>0</v>
      </c>
    </row>
    <row r="24" spans="1:7" ht="18.75" x14ac:dyDescent="0.3">
      <c r="A24" s="31"/>
      <c r="B24" s="31"/>
      <c r="C24" s="32"/>
      <c r="D24" s="32"/>
      <c r="E24" s="33"/>
      <c r="F24" s="32"/>
      <c r="G24" s="34"/>
    </row>
    <row r="25" spans="1:7" customFormat="1" ht="18.75" x14ac:dyDescent="0.3">
      <c r="A25" s="76" t="s">
        <v>19</v>
      </c>
      <c r="B25" s="76"/>
      <c r="C25" s="77"/>
      <c r="D25" s="77"/>
      <c r="E25" s="78">
        <f>G23/Timelønn</f>
        <v>0</v>
      </c>
      <c r="F25" s="77"/>
      <c r="G25" s="79">
        <f>G23</f>
        <v>0</v>
      </c>
    </row>
    <row r="26" spans="1:7" ht="19.5" thickTop="1" x14ac:dyDescent="0.3">
      <c r="B26" s="35"/>
      <c r="C26" s="36"/>
      <c r="D26" s="36"/>
      <c r="E26" s="36"/>
      <c r="F26" s="36"/>
      <c r="G26" s="37"/>
    </row>
    <row r="27" spans="1:7" ht="58.9" customHeight="1" x14ac:dyDescent="0.25">
      <c r="A27" s="93" t="s">
        <v>20</v>
      </c>
      <c r="B27" s="93"/>
      <c r="C27" s="93"/>
      <c r="D27" s="93"/>
      <c r="E27" s="93"/>
      <c r="F27" s="93"/>
      <c r="G27" s="93"/>
    </row>
    <row r="28" spans="1:7" x14ac:dyDescent="0.25">
      <c r="A28" s="38"/>
      <c r="C28" s="30"/>
      <c r="D28" s="30"/>
      <c r="E28" s="30"/>
    </row>
    <row r="29" spans="1:7" ht="18.75" x14ac:dyDescent="0.3">
      <c r="A29" s="39" t="s">
        <v>21</v>
      </c>
      <c r="B29" s="30"/>
      <c r="C29" s="30"/>
      <c r="D29" s="30"/>
      <c r="E29" s="30"/>
    </row>
    <row r="30" spans="1:7" ht="18.75" x14ac:dyDescent="0.3">
      <c r="A30" s="39" t="s">
        <v>22</v>
      </c>
      <c r="B30" s="30"/>
      <c r="C30" s="30"/>
      <c r="D30" s="30"/>
      <c r="E30" s="30"/>
    </row>
    <row r="31" spans="1:7" ht="18.75" x14ac:dyDescent="0.3">
      <c r="A31" s="39" t="s">
        <v>23</v>
      </c>
      <c r="B31" s="30"/>
      <c r="C31" s="30"/>
      <c r="D31" s="30"/>
      <c r="E31" s="30"/>
    </row>
    <row r="32" spans="1:7" x14ac:dyDescent="0.25">
      <c r="B32" s="30"/>
      <c r="C32" s="30"/>
      <c r="D32" s="30"/>
      <c r="E32" s="30"/>
    </row>
    <row r="33" spans="1:5" x14ac:dyDescent="0.25">
      <c r="B33" s="90"/>
      <c r="C33" s="90"/>
      <c r="D33" s="90"/>
      <c r="E33" s="90"/>
    </row>
    <row r="34" spans="1:5" ht="23.25" x14ac:dyDescent="0.35">
      <c r="A34" s="4" t="s">
        <v>24</v>
      </c>
      <c r="B34" s="81"/>
      <c r="C34" s="81"/>
      <c r="D34" s="81"/>
      <c r="E34" s="81"/>
    </row>
    <row r="35" spans="1:5" ht="15.75" x14ac:dyDescent="0.25">
      <c r="A35" s="1"/>
      <c r="B35" s="80"/>
      <c r="C35" s="80"/>
      <c r="D35" s="80"/>
      <c r="E35" s="80"/>
    </row>
    <row r="36" spans="1:5" ht="23.25" x14ac:dyDescent="0.35">
      <c r="A36" s="4" t="s">
        <v>25</v>
      </c>
      <c r="B36" s="81"/>
      <c r="C36" s="81"/>
      <c r="D36" s="81"/>
      <c r="E36" s="81"/>
    </row>
    <row r="39" spans="1:5" x14ac:dyDescent="0.25">
      <c r="C39" s="7" t="s">
        <v>26</v>
      </c>
    </row>
  </sheetData>
  <sheetProtection algorithmName="SHA-512" hashValue="9DHjk1O3BRNPVsJQkhyhztzQCQ/OvaI/ByoxivqKFj0IvoTEEQayG7hDccVMt8xJtn2hA7Kt6lTta8Y1U5//iQ==" saltValue="yFuMdPCEgSQSvRBfXRNIzQ==" spinCount="100000" sheet="1" objects="1" scenarios="1"/>
  <mergeCells count="21">
    <mergeCell ref="A6:B6"/>
    <mergeCell ref="C6:G6"/>
    <mergeCell ref="A1:D4"/>
    <mergeCell ref="E1:G3"/>
    <mergeCell ref="F4:G4"/>
    <mergeCell ref="A5:B5"/>
    <mergeCell ref="C5:G5"/>
    <mergeCell ref="B35:E36"/>
    <mergeCell ref="A7:B7"/>
    <mergeCell ref="C7:G7"/>
    <mergeCell ref="A8:B8"/>
    <mergeCell ref="C8:G8"/>
    <mergeCell ref="A9:B9"/>
    <mergeCell ref="C9:E9"/>
    <mergeCell ref="F10:G10"/>
    <mergeCell ref="C11:E11"/>
    <mergeCell ref="A10:B10"/>
    <mergeCell ref="C10:E10"/>
    <mergeCell ref="B33:E34"/>
    <mergeCell ref="F12:G12"/>
    <mergeCell ref="A27:G27"/>
  </mergeCells>
  <pageMargins left="0.25" right="0.25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'Ark2'!$B$2:$B$15</xm:f>
          </x14:formula1>
          <xm:sqref>C8:G8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5"/>
  <sheetViews>
    <sheetView topLeftCell="A3" workbookViewId="0">
      <selection activeCell="F32" sqref="F32"/>
    </sheetView>
  </sheetViews>
  <sheetFormatPr baseColWidth="10" defaultColWidth="11.42578125" defaultRowHeight="15" x14ac:dyDescent="0.25"/>
  <cols>
    <col min="2" max="2" width="28" bestFit="1" customWidth="1"/>
  </cols>
  <sheetData>
    <row r="2" spans="1:2" x14ac:dyDescent="0.25">
      <c r="B2" t="s">
        <v>6</v>
      </c>
    </row>
    <row r="3" spans="1:2" x14ac:dyDescent="0.25">
      <c r="A3">
        <v>110</v>
      </c>
      <c r="B3" t="s">
        <v>27</v>
      </c>
    </row>
    <row r="4" spans="1:2" x14ac:dyDescent="0.25">
      <c r="A4">
        <v>210</v>
      </c>
      <c r="B4" t="s">
        <v>28</v>
      </c>
    </row>
    <row r="5" spans="1:2" x14ac:dyDescent="0.25">
      <c r="A5">
        <v>220</v>
      </c>
      <c r="B5" t="s">
        <v>29</v>
      </c>
    </row>
    <row r="6" spans="1:2" x14ac:dyDescent="0.25">
      <c r="A6">
        <v>230</v>
      </c>
      <c r="B6" t="s">
        <v>30</v>
      </c>
    </row>
    <row r="7" spans="1:2" x14ac:dyDescent="0.25">
      <c r="A7">
        <v>240</v>
      </c>
      <c r="B7" t="s">
        <v>31</v>
      </c>
    </row>
    <row r="8" spans="1:2" x14ac:dyDescent="0.25">
      <c r="A8">
        <v>250</v>
      </c>
      <c r="B8" t="s">
        <v>32</v>
      </c>
    </row>
    <row r="9" spans="1:2" x14ac:dyDescent="0.25">
      <c r="A9">
        <v>260</v>
      </c>
      <c r="B9" t="s">
        <v>33</v>
      </c>
    </row>
    <row r="10" spans="1:2" x14ac:dyDescent="0.25">
      <c r="A10">
        <v>270</v>
      </c>
      <c r="B10" t="s">
        <v>34</v>
      </c>
    </row>
    <row r="11" spans="1:2" x14ac:dyDescent="0.25">
      <c r="A11">
        <v>280</v>
      </c>
      <c r="B11" t="s">
        <v>35</v>
      </c>
    </row>
    <row r="12" spans="1:2" x14ac:dyDescent="0.25">
      <c r="A12">
        <v>290</v>
      </c>
      <c r="B12" t="s">
        <v>36</v>
      </c>
    </row>
    <row r="13" spans="1:2" x14ac:dyDescent="0.25">
      <c r="A13">
        <v>300</v>
      </c>
      <c r="B13" t="s">
        <v>37</v>
      </c>
    </row>
    <row r="14" spans="1:2" x14ac:dyDescent="0.25">
      <c r="A14">
        <v>310</v>
      </c>
      <c r="B14" t="s">
        <v>38</v>
      </c>
    </row>
    <row r="15" spans="1:2" x14ac:dyDescent="0.25">
      <c r="A15">
        <v>320</v>
      </c>
      <c r="B15" t="s">
        <v>39</v>
      </c>
    </row>
  </sheetData>
  <sortState xmlns:xlrd2="http://schemas.microsoft.com/office/spreadsheetml/2017/richdata2" ref="A3:B16">
    <sortCondition ref="A3:A1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976859-1165-428E-A716-951E4EDF0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ba553164-b9d1-4c17-96fb-ffeb6e471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F1E0DB-D5A7-4102-A25B-03A0DF5DF504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customXml/itemProps3.xml><?xml version="1.0" encoding="utf-8"?>
<ds:datastoreItem xmlns:ds="http://schemas.openxmlformats.org/officeDocument/2006/customXml" ds:itemID="{F70F26B2-9108-4BE5-9D86-F4BFC1774C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Ark1</vt:lpstr>
      <vt:lpstr>Ark2</vt:lpstr>
      <vt:lpstr>Høytidstillegg</vt:lpstr>
      <vt:lpstr>Timelønn</vt:lpstr>
      <vt:lpstr>Tinelønn</vt:lpstr>
    </vt:vector>
  </TitlesOfParts>
  <Manager/>
  <Company>Kirkepartner IKT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Aina Gruer</dc:creator>
  <cp:keywords/>
  <dc:description/>
  <cp:lastModifiedBy>Ellada Langen</cp:lastModifiedBy>
  <cp:revision/>
  <dcterms:created xsi:type="dcterms:W3CDTF">2020-05-12T07:00:23Z</dcterms:created>
  <dcterms:modified xsi:type="dcterms:W3CDTF">2024-01-10T08:55:48Z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